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F92B0C5D-7258-443B-BEB9-4D5C30CBC0D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2025_0104_P_P" sheetId="1" r:id="rId1"/>
  </sheets>
  <definedNames>
    <definedName name="_xlnm.Print_Area" localSheetId="0">'2025_0104_P_P'!$A$1:$J$26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1" l="1"/>
  <c r="H9" i="1"/>
  <c r="H11" i="1"/>
  <c r="H15" i="1"/>
  <c r="H21" i="1"/>
  <c r="H25" i="1"/>
  <c r="H6" i="1"/>
  <c r="I6" i="1" s="1"/>
  <c r="J6" i="1" s="1"/>
  <c r="H7" i="1"/>
  <c r="I7" i="1" s="1"/>
  <c r="H8" i="1"/>
  <c r="I8" i="1" s="1"/>
  <c r="I25" i="1"/>
  <c r="H16" i="1"/>
  <c r="H17" i="1"/>
  <c r="I17" i="1" s="1"/>
  <c r="H18" i="1"/>
  <c r="I18" i="1" s="1"/>
  <c r="J18" i="1" s="1"/>
  <c r="H19" i="1"/>
  <c r="I19" i="1" s="1"/>
  <c r="H12" i="1"/>
  <c r="I12" i="1" s="1"/>
  <c r="J12" i="1" s="1"/>
  <c r="H13" i="1"/>
  <c r="I13" i="1" s="1"/>
  <c r="J13" i="1" s="1"/>
  <c r="H22" i="1"/>
  <c r="I22" i="1" s="1"/>
  <c r="H23" i="1"/>
  <c r="I23" i="1" s="1"/>
  <c r="J23" i="1" s="1"/>
  <c r="I21" i="1"/>
  <c r="J7" i="1" l="1"/>
  <c r="I9" i="1"/>
  <c r="J9" i="1" s="1"/>
  <c r="J8" i="1"/>
  <c r="J25" i="1"/>
  <c r="J19" i="1"/>
  <c r="J17" i="1"/>
  <c r="I16" i="1"/>
  <c r="J16" i="1" s="1"/>
  <c r="J22" i="1"/>
  <c r="J21" i="1"/>
  <c r="I11" i="1" l="1"/>
  <c r="J11" i="1" l="1"/>
  <c r="I15" i="1" l="1"/>
  <c r="H26" i="1" l="1"/>
  <c r="J15" i="1"/>
  <c r="I5" i="1"/>
  <c r="I26" i="1" s="1"/>
  <c r="J5" i="1" l="1"/>
  <c r="J26" i="1" s="1"/>
</calcChain>
</file>

<file path=xl/sharedStrings.xml><?xml version="1.0" encoding="utf-8"?>
<sst xmlns="http://schemas.openxmlformats.org/spreadsheetml/2006/main" count="89" uniqueCount="58">
  <si>
    <t>L.p.</t>
  </si>
  <si>
    <t>Nazwa</t>
  </si>
  <si>
    <t>Wymiar podst.</t>
  </si>
  <si>
    <t>Wymiar/rozmiar (typ)</t>
  </si>
  <si>
    <t>J. miary</t>
  </si>
  <si>
    <t>Ilość</t>
  </si>
  <si>
    <t xml:space="preserve">Cena jednostkowa  netto [PLN] </t>
  </si>
  <si>
    <t xml:space="preserve">Wartość netto [PLN] </t>
  </si>
  <si>
    <t xml:space="preserve">Wartość podatku VAT 23% [PLN] </t>
  </si>
  <si>
    <t xml:space="preserve">Wartość brutto [PLN] </t>
  </si>
  <si>
    <t>RAZEM:</t>
  </si>
  <si>
    <t>Uwaga:</t>
  </si>
  <si>
    <t>Powyższe zestawienie materiałów przewiduje grubości ścianek zgodnie z wymaganiami na dzień sporządzenia projektu. 
Wykonawca ma obowiązek opracować ofertę zgodnie z aktualnymi wytycznymi Veolia.</t>
  </si>
  <si>
    <t>Przy przeliczaniu schematów montażowych Wykonawca ma obowiązek dobrać i uwzględnić w ofercie materiały zapewniające zachowanie niezbędnych 
stref kompensacyjnych (maty itp.). Materiały na strefy kompensacyjne nie zostały ujęte w zestawieniach.</t>
  </si>
  <si>
    <t>szt.</t>
  </si>
  <si>
    <t>Załącznik nr 1A - Zestawienie towaru oraz jego ilości i ceny jednostkowe - 2025/0104/P/P</t>
  </si>
  <si>
    <t>Dostawa rur i elementów preizolowanych przeznaczonych dla robót budowlanych w zakresie: Przebudowy 
i budowy magistrali sieci ciepłowniczej od komory C29 do komory C31 wraz z odgałęzieniem magistralnej sieci ciepłowniczej od komory C29A do komory C29A/P1 oraz kanalizacją teletechniczną przy ul. Woronicza 
w Warszawie - Część II (od ok. 1,0 m przed komorą C29A do komory C29 wraz z odgałęzieniem od komory C29A do komory C29A/P1). W ramach projektu: Modernizacja systemu ciepłowniczego na terenie m. st. Warszawy 
w celu poprawy efektywności energetycznej na lata 2025-2029 – Etap I</t>
  </si>
  <si>
    <t>DN 1000/1200</t>
  </si>
  <si>
    <t>Rura stalowa preizolowana ze szwem DN 1000mm
dł. sztangi 12,0 m,
w płaszczu HDPE Dz 1200 mm (Dzxg 1200x11,0 mm),
z instalacją alarmową, izolacja standard, stal P235GH</t>
  </si>
  <si>
    <t>dzxg 1016,0x14,2 mm</t>
  </si>
  <si>
    <t>DN 1000/1200 mm</t>
  </si>
  <si>
    <t>dzxg 1016,0x11,0 mm</t>
  </si>
  <si>
    <t xml:space="preserve">DN 1000/1200 mm
</t>
  </si>
  <si>
    <t>Mufa zgrzewana elektrycznie Dz 1200 mm</t>
  </si>
  <si>
    <t>Dz 1200 mm</t>
  </si>
  <si>
    <t>kpl.</t>
  </si>
  <si>
    <t>Rura stalowa preizolowana ze szwem DN 800mm
dł. sztangi 6,0 m,
w płaszczu HDPE Dz 1000 mm (Dzxg 1000x10 mm),
z instalacją alarmową, izolacja standard, stal P235GH</t>
  </si>
  <si>
    <t>dzxg 813,0x10 mm</t>
  </si>
  <si>
    <t>DN 800/1000 mm</t>
  </si>
  <si>
    <t>Uszczelka końcowa termokurczliwa na rurę DN800/1000 mm</t>
  </si>
  <si>
    <t>DN800/1000 mm</t>
  </si>
  <si>
    <t>Pierścień uszczelniający na rurę DN800/1000 mm</t>
  </si>
  <si>
    <t>Dz 1000 mm</t>
  </si>
  <si>
    <t>DN 800/1000</t>
  </si>
  <si>
    <t>DN 600/800</t>
  </si>
  <si>
    <t>Rura stalowa preizolowana ze szwem DN 600mm
dł. sztangi 12,0 m,
w płaszczu HDPE Dz 800 mm (Dzxg 800x7,9 mm),
z instalacją alarmową, izolacja standard, stal P235GH</t>
  </si>
  <si>
    <t>dzxg 610,0x9,5 mm</t>
  </si>
  <si>
    <t>DN 600/800 mm</t>
  </si>
  <si>
    <t>Rura stalowa preizolowana ze szwem DN 600mm
dł. sztangi 6,0 m,
w płaszczu HDPE Dz 800 mm (Dzxg 800x7,9 mm),
z instalacją alarmową, izolacja standard, stal P235GH</t>
  </si>
  <si>
    <t>dzxg 610,0x7,1 mm</t>
  </si>
  <si>
    <t>Mufa zgrzewana elektrycznie Dz 800 mm</t>
  </si>
  <si>
    <t>Dz 800 mm</t>
  </si>
  <si>
    <t>Uszczelka końcowa termokurczliwa na rurę DN600/800 mm</t>
  </si>
  <si>
    <t>DN600/800 mm</t>
  </si>
  <si>
    <t>DN 300/450</t>
  </si>
  <si>
    <t>Rura stalowa preizolowana ze szwem DN 300mm
(dzxg 323,9x11,0 mm) - dł. sztangi 6,0 m,
w płaszczu HDPE Dz 450 mm (Dzxg 450x5,2 mm),
z instalacją alarmową, izolacja standard, stal P235GH</t>
  </si>
  <si>
    <t>dzxg 323,9x11,0 mm</t>
  </si>
  <si>
    <t>DN 300/450 mm</t>
  </si>
  <si>
    <t>Mufa termokurczliwa sieciowana radiacyjnie z mastyką i klejem Dz 450 mm</t>
  </si>
  <si>
    <t>Dz 450 mm</t>
  </si>
  <si>
    <t>Uszczelka końcowa termokurczliwa na rurę DN300/450 mm</t>
  </si>
  <si>
    <t>DN300/450 mm</t>
  </si>
  <si>
    <t>DN 110/40</t>
  </si>
  <si>
    <t>Uszczelka końcowa termokurczliwa na rurę DN110/40 mm</t>
  </si>
  <si>
    <t>DN110/40 mm</t>
  </si>
  <si>
    <t>Uszczelka końcowa termokurczliwa na rurę DN1000/1200 mm</t>
  </si>
  <si>
    <t>DN1000/1200 mm</t>
  </si>
  <si>
    <t>Pierścień uszczelniający na rurę DN1000/1200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</si>
</sst>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4" fillId="0" borderId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2" applyNumberFormat="0" applyAlignment="0" applyProtection="0"/>
    <xf numFmtId="0" fontId="14" fillId="7" borderId="13" applyNumberFormat="0" applyAlignment="0" applyProtection="0"/>
    <xf numFmtId="0" fontId="15" fillId="7" borderId="12" applyNumberFormat="0" applyAlignment="0" applyProtection="0"/>
    <xf numFmtId="0" fontId="16" fillId="0" borderId="14" applyNumberFormat="0" applyFill="0" applyAlignment="0" applyProtection="0"/>
    <xf numFmtId="0" fontId="17" fillId="8" borderId="1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7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1" fillId="0" borderId="0"/>
    <xf numFmtId="0" fontId="6" fillId="0" borderId="0" applyNumberFormat="0" applyFill="0" applyBorder="0" applyAlignment="0" applyProtection="0"/>
    <xf numFmtId="0" fontId="1" fillId="9" borderId="16" applyNumberFormat="0" applyFont="0" applyAlignment="0" applyProtection="0"/>
    <xf numFmtId="0" fontId="1" fillId="0" borderId="0"/>
    <xf numFmtId="0" fontId="1" fillId="9" borderId="16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4" fillId="0" borderId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64" fontId="2" fillId="0" borderId="0" xfId="1" applyFont="1" applyAlignment="1">
      <alignment vertical="center"/>
    </xf>
    <xf numFmtId="0" fontId="2" fillId="0" borderId="0" xfId="0" applyFont="1" applyFill="1" applyAlignment="1">
      <alignment vertical="center" wrapText="1"/>
    </xf>
    <xf numFmtId="165" fontId="4" fillId="34" borderId="20" xfId="45" applyNumberFormat="1" applyFont="1" applyFill="1" applyBorder="1" applyAlignment="1">
      <alignment horizontal="center" vertical="center"/>
    </xf>
    <xf numFmtId="165" fontId="4" fillId="34" borderId="19" xfId="45" applyNumberFormat="1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6" fillId="0" borderId="20" xfId="2" applyFont="1" applyBorder="1" applyAlignment="1">
      <alignment horizontal="center" vertical="center"/>
    </xf>
    <xf numFmtId="0" fontId="26" fillId="0" borderId="19" xfId="2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7" fillId="0" borderId="29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2" fontId="26" fillId="0" borderId="5" xfId="44" applyNumberFormat="1" applyFont="1" applyBorder="1" applyAlignment="1">
      <alignment horizontal="center" vertical="center"/>
    </xf>
    <xf numFmtId="2" fontId="26" fillId="0" borderId="18" xfId="44" applyNumberFormat="1" applyFont="1" applyBorder="1" applyAlignment="1">
      <alignment horizontal="center" vertical="center"/>
    </xf>
    <xf numFmtId="2" fontId="26" fillId="0" borderId="29" xfId="44" applyNumberFormat="1" applyFont="1" applyBorder="1" applyAlignment="1">
      <alignment horizontal="center" vertical="center"/>
    </xf>
    <xf numFmtId="165" fontId="33" fillId="34" borderId="1" xfId="45" applyNumberFormat="1" applyFont="1" applyFill="1" applyBorder="1" applyAlignment="1">
      <alignment horizontal="center" vertical="center"/>
    </xf>
    <xf numFmtId="0" fontId="26" fillId="0" borderId="35" xfId="2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7" fillId="0" borderId="34" xfId="0" applyFont="1" applyBorder="1" applyAlignment="1">
      <alignment horizontal="center" vertical="center"/>
    </xf>
    <xf numFmtId="165" fontId="33" fillId="34" borderId="19" xfId="45" applyNumberFormat="1" applyFont="1" applyFill="1" applyBorder="1" applyAlignment="1">
      <alignment horizontal="center" vertical="center"/>
    </xf>
    <xf numFmtId="165" fontId="33" fillId="34" borderId="20" xfId="45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164" fontId="31" fillId="0" borderId="0" xfId="1" applyFont="1" applyAlignment="1">
      <alignment horizontal="right" vertical="center" wrapText="1"/>
    </xf>
    <xf numFmtId="164" fontId="26" fillId="0" borderId="0" xfId="1" applyFont="1" applyAlignment="1">
      <alignment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64" fontId="26" fillId="0" borderId="6" xfId="1" applyFont="1" applyFill="1" applyBorder="1" applyAlignment="1">
      <alignment horizontal="center" vertical="center" wrapText="1"/>
    </xf>
    <xf numFmtId="164" fontId="26" fillId="0" borderId="8" xfId="1" applyFont="1" applyFill="1" applyBorder="1" applyAlignment="1">
      <alignment horizontal="center" vertical="center" wrapText="1"/>
    </xf>
    <xf numFmtId="164" fontId="26" fillId="0" borderId="2" xfId="1" applyFont="1" applyFill="1" applyBorder="1" applyAlignment="1">
      <alignment horizontal="center" vertical="center" wrapText="1"/>
    </xf>
    <xf numFmtId="164" fontId="26" fillId="0" borderId="3" xfId="1" applyFont="1" applyFill="1" applyBorder="1" applyAlignment="1">
      <alignment horizontal="center" vertical="center" wrapText="1"/>
    </xf>
    <xf numFmtId="2" fontId="26" fillId="0" borderId="4" xfId="44" applyNumberFormat="1" applyFont="1" applyBorder="1" applyAlignment="1">
      <alignment horizontal="center" vertical="center"/>
    </xf>
    <xf numFmtId="2" fontId="26" fillId="0" borderId="27" xfId="44" applyNumberFormat="1" applyFont="1" applyBorder="1" applyAlignment="1">
      <alignment horizontal="center" vertical="center"/>
    </xf>
    <xf numFmtId="2" fontId="26" fillId="0" borderId="1" xfId="44" applyNumberFormat="1" applyFont="1" applyBorder="1" applyAlignment="1">
      <alignment horizontal="center" vertical="center"/>
    </xf>
    <xf numFmtId="2" fontId="26" fillId="0" borderId="28" xfId="44" applyNumberFormat="1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164" fontId="31" fillId="0" borderId="21" xfId="1" applyFont="1" applyFill="1" applyBorder="1" applyAlignment="1">
      <alignment vertical="center"/>
    </xf>
    <xf numFmtId="164" fontId="31" fillId="0" borderId="22" xfId="1" applyFont="1" applyFill="1" applyBorder="1" applyAlignment="1">
      <alignment vertical="center"/>
    </xf>
    <xf numFmtId="164" fontId="31" fillId="0" borderId="23" xfId="1" applyFont="1" applyFill="1" applyBorder="1" applyAlignment="1">
      <alignment vertical="center"/>
    </xf>
    <xf numFmtId="0" fontId="26" fillId="0" borderId="36" xfId="2" applyFont="1" applyBorder="1" applyAlignment="1">
      <alignment horizontal="center" vertical="center"/>
    </xf>
    <xf numFmtId="0" fontId="26" fillId="0" borderId="37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/>
    </xf>
    <xf numFmtId="165" fontId="33" fillId="34" borderId="37" xfId="45" applyNumberFormat="1" applyFont="1" applyFill="1" applyBorder="1" applyAlignment="1">
      <alignment horizontal="center" vertical="center"/>
    </xf>
    <xf numFmtId="2" fontId="26" fillId="0" borderId="38" xfId="44" applyNumberFormat="1" applyFont="1" applyBorder="1" applyAlignment="1">
      <alignment horizontal="center" vertical="center"/>
    </xf>
    <xf numFmtId="2" fontId="26" fillId="0" borderId="37" xfId="44" applyNumberFormat="1" applyFont="1" applyBorder="1" applyAlignment="1">
      <alignment horizontal="center" vertical="center"/>
    </xf>
    <xf numFmtId="2" fontId="26" fillId="0" borderId="39" xfId="44" applyNumberFormat="1" applyFont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165" fontId="33" fillId="34" borderId="40" xfId="45" applyNumberFormat="1" applyFont="1" applyFill="1" applyBorder="1" applyAlignment="1">
      <alignment horizontal="center" vertical="center"/>
    </xf>
    <xf numFmtId="2" fontId="26" fillId="0" borderId="44" xfId="44" applyNumberFormat="1" applyFont="1" applyBorder="1" applyAlignment="1">
      <alignment horizontal="center" vertical="center"/>
    </xf>
    <xf numFmtId="2" fontId="26" fillId="0" borderId="42" xfId="44" applyNumberFormat="1" applyFont="1" applyBorder="1" applyAlignment="1">
      <alignment horizontal="center" vertical="center"/>
    </xf>
    <xf numFmtId="2" fontId="26" fillId="0" borderId="45" xfId="44" applyNumberFormat="1" applyFont="1" applyBorder="1" applyAlignment="1">
      <alignment horizontal="center" vertical="center"/>
    </xf>
    <xf numFmtId="0" fontId="27" fillId="0" borderId="46" xfId="0" applyFont="1" applyBorder="1" applyAlignment="1">
      <alignment horizontal="center" vertical="center"/>
    </xf>
    <xf numFmtId="0" fontId="27" fillId="0" borderId="38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center" vertical="center"/>
    </xf>
    <xf numFmtId="165" fontId="33" fillId="34" borderId="46" xfId="45" applyNumberFormat="1" applyFont="1" applyFill="1" applyBorder="1" applyAlignment="1">
      <alignment horizontal="center" vertical="center"/>
    </xf>
    <xf numFmtId="2" fontId="26" fillId="0" borderId="48" xfId="44" applyNumberFormat="1" applyFont="1" applyBorder="1" applyAlignment="1">
      <alignment horizontal="center" vertical="center"/>
    </xf>
    <xf numFmtId="0" fontId="31" fillId="0" borderId="24" xfId="0" applyFont="1" applyBorder="1" applyAlignment="1">
      <alignment horizontal="right" vertical="center"/>
    </xf>
    <xf numFmtId="0" fontId="32" fillId="0" borderId="25" xfId="0" applyFont="1" applyBorder="1" applyAlignment="1">
      <alignment horizontal="right" vertical="center"/>
    </xf>
    <xf numFmtId="0" fontId="32" fillId="0" borderId="26" xfId="0" applyFont="1" applyBorder="1" applyAlignment="1">
      <alignment horizontal="right" vertical="center"/>
    </xf>
    <xf numFmtId="0" fontId="29" fillId="2" borderId="24" xfId="0" applyFont="1" applyFill="1" applyBorder="1" applyAlignment="1">
      <alignment horizontal="center" vertical="center" wrapText="1"/>
    </xf>
    <xf numFmtId="0" fontId="35" fillId="2" borderId="25" xfId="0" applyFont="1" applyFill="1" applyBorder="1" applyAlignment="1">
      <alignment horizontal="center" vertical="center" wrapText="1"/>
    </xf>
    <xf numFmtId="0" fontId="35" fillId="2" borderId="26" xfId="0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29" fillId="2" borderId="33" xfId="2" applyFont="1" applyFill="1" applyBorder="1" applyAlignment="1">
      <alignment horizontal="center" vertical="center"/>
    </xf>
    <xf numFmtId="0" fontId="25" fillId="2" borderId="31" xfId="2" applyFont="1" applyFill="1" applyBorder="1" applyAlignment="1">
      <alignment horizontal="center" vertical="center"/>
    </xf>
    <xf numFmtId="0" fontId="25" fillId="2" borderId="32" xfId="2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0" fontId="31" fillId="2" borderId="26" xfId="0" applyFont="1" applyFill="1" applyBorder="1" applyAlignment="1">
      <alignment horizontal="center" vertical="center" wrapText="1"/>
    </xf>
    <xf numFmtId="0" fontId="29" fillId="2" borderId="24" xfId="2" applyFont="1" applyFill="1" applyBorder="1" applyAlignment="1">
      <alignment horizontal="center" vertical="center"/>
    </xf>
    <xf numFmtId="0" fontId="35" fillId="2" borderId="25" xfId="2" applyFont="1" applyFill="1" applyBorder="1" applyAlignment="1">
      <alignment horizontal="center" vertical="center"/>
    </xf>
    <xf numFmtId="0" fontId="35" fillId="2" borderId="26" xfId="2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35" fillId="2" borderId="25" xfId="0" applyFont="1" applyFill="1" applyBorder="1" applyAlignment="1">
      <alignment horizontal="center" vertical="center"/>
    </xf>
    <xf numFmtId="0" fontId="35" fillId="2" borderId="26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0" borderId="0" xfId="0" applyFont="1" applyAlignment="1">
      <alignment horizontal="center" vertical="center" wrapText="1"/>
    </xf>
    <xf numFmtId="0" fontId="36" fillId="2" borderId="25" xfId="0" applyFont="1" applyFill="1" applyBorder="1" applyAlignment="1">
      <alignment horizontal="center" vertical="center"/>
    </xf>
    <xf numFmtId="0" fontId="36" fillId="2" borderId="26" xfId="0" applyFont="1" applyFill="1" applyBorder="1" applyAlignment="1">
      <alignment horizontal="center" vertical="center"/>
    </xf>
  </cellXfs>
  <cellStyles count="66">
    <cellStyle name="20% - Accent1 2" xfId="52" xr:uid="{00000000-0005-0000-0000-000000000000}"/>
    <cellStyle name="20% - Accent2 2" xfId="54" xr:uid="{00000000-0005-0000-0000-000001000000}"/>
    <cellStyle name="20% - Accent3 2" xfId="56" xr:uid="{00000000-0005-0000-0000-000002000000}"/>
    <cellStyle name="20% - Accent4 2" xfId="58" xr:uid="{00000000-0005-0000-0000-000003000000}"/>
    <cellStyle name="20% - Accent5 2" xfId="60" xr:uid="{00000000-0005-0000-0000-000004000000}"/>
    <cellStyle name="20% - Accent6 2" xfId="62" xr:uid="{00000000-0005-0000-0000-000005000000}"/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- Accent1 2" xfId="53" xr:uid="{00000000-0005-0000-0000-00000C000000}"/>
    <cellStyle name="40% - Accent2 2" xfId="55" xr:uid="{00000000-0005-0000-0000-00000D000000}"/>
    <cellStyle name="40% - Accent3 2" xfId="57" xr:uid="{00000000-0005-0000-0000-00000E000000}"/>
    <cellStyle name="40% - Accent4 2" xfId="59" xr:uid="{00000000-0005-0000-0000-00000F000000}"/>
    <cellStyle name="40% - Accent5 2" xfId="61" xr:uid="{00000000-0005-0000-0000-000010000000}"/>
    <cellStyle name="40% - Accent6 2" xfId="63" xr:uid="{00000000-0005-0000-0000-000011000000}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2" builtinId="20" customBuiltin="1"/>
    <cellStyle name="Dane wyjściowe" xfId="13" builtinId="21" customBuiltin="1"/>
    <cellStyle name="Dobry" xfId="9" builtinId="26" customBuiltin="1"/>
    <cellStyle name="Dziesiętny" xfId="1" builtinId="3"/>
    <cellStyle name="Excel Built-in Normal" xfId="65" xr:uid="{00000000-0005-0000-0000-000028000000}"/>
    <cellStyle name="Komórka połączona" xfId="15" builtinId="24" customBuiltin="1"/>
    <cellStyle name="Komórka zaznaczona" xfId="16" builtinId="23" customBuiltin="1"/>
    <cellStyle name="Nagłówek 1" xfId="5" builtinId="16" customBuiltin="1"/>
    <cellStyle name="Nagłówek 2" xfId="6" builtinId="17" customBuiltin="1"/>
    <cellStyle name="Nagłówek 3" xfId="7" builtinId="18" customBuiltin="1"/>
    <cellStyle name="Nagłówek 4" xfId="8" builtinId="19" customBuiltin="1"/>
    <cellStyle name="Neutralny" xfId="11" builtinId="28" customBuiltin="1"/>
    <cellStyle name="Normal 2" xfId="47" xr:uid="{00000000-0005-0000-0000-000030000000}"/>
    <cellStyle name="Normal 3" xfId="50" xr:uid="{00000000-0005-0000-0000-000031000000}"/>
    <cellStyle name="Normalny" xfId="0" builtinId="0"/>
    <cellStyle name="Normalny 2" xfId="2" xr:uid="{00000000-0005-0000-0000-000033000000}"/>
    <cellStyle name="Normalny 2 2" xfId="46" xr:uid="{00000000-0005-0000-0000-000034000000}"/>
    <cellStyle name="Normalny 2 3" xfId="45" xr:uid="{00000000-0005-0000-0000-000035000000}"/>
    <cellStyle name="Normalny 3" xfId="64" xr:uid="{00000000-0005-0000-0000-000036000000}"/>
    <cellStyle name="Normalny 4" xfId="44" xr:uid="{00000000-0005-0000-0000-000037000000}"/>
    <cellStyle name="Normalny 5" xfId="4" xr:uid="{00000000-0005-0000-0000-000038000000}"/>
    <cellStyle name="Note 2" xfId="49" xr:uid="{00000000-0005-0000-0000-000039000000}"/>
    <cellStyle name="Note 3" xfId="51" xr:uid="{00000000-0005-0000-0000-00003A000000}"/>
    <cellStyle name="Obliczenia" xfId="14" builtinId="22" customBuiltin="1"/>
    <cellStyle name="Suma" xfId="19" builtinId="25" customBuiltin="1"/>
    <cellStyle name="Tekst objaśnienia" xfId="18" builtinId="53" customBuiltin="1"/>
    <cellStyle name="Tekst ostrzeżenia" xfId="17" builtinId="11" customBuiltin="1"/>
    <cellStyle name="Title 2" xfId="48" xr:uid="{00000000-0005-0000-0000-00003F000000}"/>
    <cellStyle name="Walutowy 2" xfId="3" xr:uid="{00000000-0005-0000-0000-000040000000}"/>
    <cellStyle name="Zły" xfId="10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9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09775" y="7658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1695450</xdr:colOff>
      <xdr:row>9</xdr:row>
      <xdr:rowOff>0</xdr:rowOff>
    </xdr:from>
    <xdr:ext cx="76200" cy="20002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09775" y="7658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2210920</xdr:colOff>
      <xdr:row>14</xdr:row>
      <xdr:rowOff>145677</xdr:rowOff>
    </xdr:from>
    <xdr:ext cx="76200" cy="2000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563345" y="5927352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zoomScale="85" zoomScaleNormal="85" workbookViewId="0">
      <selection activeCell="L6" sqref="L6"/>
    </sheetView>
  </sheetViews>
  <sheetFormatPr defaultColWidth="9.1796875" defaultRowHeight="12.5" x14ac:dyDescent="0.35"/>
  <cols>
    <col min="1" max="1" width="5.26953125" style="1" customWidth="1"/>
    <col min="2" max="2" width="44.7265625" style="2" customWidth="1"/>
    <col min="3" max="3" width="15.81640625" style="1" customWidth="1"/>
    <col min="4" max="4" width="32.453125" style="1" customWidth="1"/>
    <col min="5" max="6" width="9.1796875" style="1"/>
    <col min="7" max="7" width="12.81640625" style="3" customWidth="1"/>
    <col min="8" max="10" width="14.81640625" style="3" customWidth="1"/>
    <col min="11" max="16384" width="9.1796875" style="1"/>
  </cols>
  <sheetData>
    <row r="1" spans="1:10" ht="23.25" customHeight="1" thickBot="1" x14ac:dyDescent="0.4">
      <c r="A1" s="74" t="s">
        <v>15</v>
      </c>
      <c r="B1" s="75"/>
      <c r="C1" s="75"/>
      <c r="D1" s="75"/>
      <c r="E1" s="75"/>
      <c r="F1" s="75"/>
      <c r="G1" s="75"/>
      <c r="H1" s="75"/>
      <c r="I1" s="75"/>
      <c r="J1" s="76"/>
    </row>
    <row r="2" spans="1:10" ht="73" customHeight="1" thickBot="1" x14ac:dyDescent="0.4">
      <c r="A2" s="85" t="s">
        <v>16</v>
      </c>
      <c r="B2" s="86"/>
      <c r="C2" s="86"/>
      <c r="D2" s="86"/>
      <c r="E2" s="86"/>
      <c r="F2" s="86"/>
      <c r="G2" s="86"/>
      <c r="H2" s="86"/>
      <c r="I2" s="86"/>
      <c r="J2" s="87"/>
    </row>
    <row r="3" spans="1:10" s="4" customFormat="1" ht="39.5" thickBot="1" x14ac:dyDescent="0.4">
      <c r="A3" s="34" t="s">
        <v>0</v>
      </c>
      <c r="B3" s="57" t="s">
        <v>1</v>
      </c>
      <c r="C3" s="35" t="s">
        <v>2</v>
      </c>
      <c r="D3" s="35" t="s">
        <v>3</v>
      </c>
      <c r="E3" s="35" t="s">
        <v>4</v>
      </c>
      <c r="F3" s="58" t="s">
        <v>5</v>
      </c>
      <c r="G3" s="36" t="s">
        <v>6</v>
      </c>
      <c r="H3" s="37" t="s">
        <v>7</v>
      </c>
      <c r="I3" s="38" t="s">
        <v>8</v>
      </c>
      <c r="J3" s="39" t="s">
        <v>9</v>
      </c>
    </row>
    <row r="4" spans="1:10" ht="18" customHeight="1" thickBot="1" x14ac:dyDescent="0.4">
      <c r="A4" s="82" t="s">
        <v>17</v>
      </c>
      <c r="B4" s="83"/>
      <c r="C4" s="83"/>
      <c r="D4" s="83"/>
      <c r="E4" s="83"/>
      <c r="F4" s="83"/>
      <c r="G4" s="83"/>
      <c r="H4" s="83"/>
      <c r="I4" s="83"/>
      <c r="J4" s="84"/>
    </row>
    <row r="5" spans="1:10" ht="56" customHeight="1" thickBot="1" x14ac:dyDescent="0.4">
      <c r="A5" s="9">
        <v>1</v>
      </c>
      <c r="B5" s="13" t="s">
        <v>18</v>
      </c>
      <c r="C5" s="16" t="s">
        <v>19</v>
      </c>
      <c r="D5" s="16" t="s">
        <v>20</v>
      </c>
      <c r="E5" s="12" t="s">
        <v>14</v>
      </c>
      <c r="F5" s="19">
        <v>4</v>
      </c>
      <c r="G5" s="6"/>
      <c r="H5" s="24">
        <f>F5*ROUND(G5,2)</f>
        <v>0</v>
      </c>
      <c r="I5" s="22">
        <f>ROUND(H5*0.23,2)</f>
        <v>0</v>
      </c>
      <c r="J5" s="23">
        <f>H5+I5</f>
        <v>0</v>
      </c>
    </row>
    <row r="6" spans="1:10" ht="57.5" customHeight="1" thickBot="1" x14ac:dyDescent="0.4">
      <c r="A6" s="8">
        <v>2</v>
      </c>
      <c r="B6" s="14" t="s">
        <v>18</v>
      </c>
      <c r="C6" s="17" t="s">
        <v>21</v>
      </c>
      <c r="D6" s="17" t="s">
        <v>22</v>
      </c>
      <c r="E6" s="11" t="s">
        <v>14</v>
      </c>
      <c r="F6" s="20">
        <v>26</v>
      </c>
      <c r="G6" s="5"/>
      <c r="H6" s="24">
        <f t="shared" ref="H6:H9" si="0">F6*ROUND(G6,2)</f>
        <v>0</v>
      </c>
      <c r="I6" s="22">
        <f t="shared" ref="I6:I9" si="1">ROUND(H6*0.23,2)</f>
        <v>0</v>
      </c>
      <c r="J6" s="23">
        <f t="shared" ref="J6:J9" si="2">H6+I6</f>
        <v>0</v>
      </c>
    </row>
    <row r="7" spans="1:10" ht="40" customHeight="1" thickBot="1" x14ac:dyDescent="0.4">
      <c r="A7" s="8">
        <v>3</v>
      </c>
      <c r="B7" s="14" t="s">
        <v>23</v>
      </c>
      <c r="C7" s="17" t="s">
        <v>24</v>
      </c>
      <c r="D7" s="17" t="s">
        <v>24</v>
      </c>
      <c r="E7" s="21" t="s">
        <v>25</v>
      </c>
      <c r="F7" s="20">
        <v>28</v>
      </c>
      <c r="G7" s="5"/>
      <c r="H7" s="24">
        <f t="shared" si="0"/>
        <v>0</v>
      </c>
      <c r="I7" s="22">
        <f t="shared" si="1"/>
        <v>0</v>
      </c>
      <c r="J7" s="23">
        <f t="shared" si="2"/>
        <v>0</v>
      </c>
    </row>
    <row r="8" spans="1:10" ht="40" customHeight="1" thickBot="1" x14ac:dyDescent="0.4">
      <c r="A8" s="8">
        <v>4</v>
      </c>
      <c r="B8" s="14" t="s">
        <v>55</v>
      </c>
      <c r="C8" s="17" t="s">
        <v>56</v>
      </c>
      <c r="D8" s="17" t="s">
        <v>56</v>
      </c>
      <c r="E8" s="21" t="s">
        <v>14</v>
      </c>
      <c r="F8" s="20">
        <v>4</v>
      </c>
      <c r="G8" s="5"/>
      <c r="H8" s="24">
        <f t="shared" si="0"/>
        <v>0</v>
      </c>
      <c r="I8" s="22">
        <f t="shared" si="1"/>
        <v>0</v>
      </c>
      <c r="J8" s="23">
        <f t="shared" si="2"/>
        <v>0</v>
      </c>
    </row>
    <row r="9" spans="1:10" ht="40" customHeight="1" thickBot="1" x14ac:dyDescent="0.4">
      <c r="A9" s="8">
        <v>5</v>
      </c>
      <c r="B9" s="14" t="s">
        <v>57</v>
      </c>
      <c r="C9" s="17" t="s">
        <v>24</v>
      </c>
      <c r="D9" s="17" t="s">
        <v>24</v>
      </c>
      <c r="E9" s="21" t="s">
        <v>14</v>
      </c>
      <c r="F9" s="20">
        <v>2</v>
      </c>
      <c r="G9" s="5"/>
      <c r="H9" s="24">
        <f t="shared" si="0"/>
        <v>0</v>
      </c>
      <c r="I9" s="22">
        <f t="shared" si="1"/>
        <v>0</v>
      </c>
      <c r="J9" s="23">
        <f t="shared" si="2"/>
        <v>0</v>
      </c>
    </row>
    <row r="10" spans="1:10" ht="18" customHeight="1" thickBot="1" x14ac:dyDescent="0.4">
      <c r="A10" s="88" t="s">
        <v>33</v>
      </c>
      <c r="B10" s="89"/>
      <c r="C10" s="89"/>
      <c r="D10" s="89"/>
      <c r="E10" s="89"/>
      <c r="F10" s="89"/>
      <c r="G10" s="89"/>
      <c r="H10" s="89"/>
      <c r="I10" s="89"/>
      <c r="J10" s="90"/>
    </row>
    <row r="11" spans="1:10" ht="66" customHeight="1" thickBot="1" x14ac:dyDescent="0.4">
      <c r="A11" s="49">
        <v>6</v>
      </c>
      <c r="B11" s="50" t="s">
        <v>26</v>
      </c>
      <c r="C11" s="51" t="s">
        <v>27</v>
      </c>
      <c r="D11" s="51" t="s">
        <v>28</v>
      </c>
      <c r="E11" s="52" t="s">
        <v>14</v>
      </c>
      <c r="F11" s="52">
        <v>1</v>
      </c>
      <c r="G11" s="53"/>
      <c r="H11" s="54">
        <f t="shared" ref="H11" si="3">F11*ROUND(G11,2)</f>
        <v>0</v>
      </c>
      <c r="I11" s="55">
        <f t="shared" ref="I11" si="4">ROUND(H11*0.23,2)</f>
        <v>0</v>
      </c>
      <c r="J11" s="56">
        <f t="shared" ref="J11" si="5">H11+I11</f>
        <v>0</v>
      </c>
    </row>
    <row r="12" spans="1:10" ht="40" customHeight="1" thickBot="1" x14ac:dyDescent="0.4">
      <c r="A12" s="26">
        <v>7</v>
      </c>
      <c r="B12" s="27" t="s">
        <v>29</v>
      </c>
      <c r="C12" s="17" t="s">
        <v>30</v>
      </c>
      <c r="D12" s="17" t="s">
        <v>30</v>
      </c>
      <c r="E12" s="21" t="s">
        <v>14</v>
      </c>
      <c r="F12" s="21">
        <v>2</v>
      </c>
      <c r="G12" s="25"/>
      <c r="H12" s="24">
        <f t="shared" ref="H12:H13" si="6">F12*ROUND(G12,2)</f>
        <v>0</v>
      </c>
      <c r="I12" s="22">
        <f t="shared" ref="I12:I13" si="7">ROUND(H12*0.23,2)</f>
        <v>0</v>
      </c>
      <c r="J12" s="23">
        <f t="shared" ref="J12:J13" si="8">H12+I12</f>
        <v>0</v>
      </c>
    </row>
    <row r="13" spans="1:10" ht="40" customHeight="1" thickBot="1" x14ac:dyDescent="0.4">
      <c r="A13" s="26">
        <v>8</v>
      </c>
      <c r="B13" s="27" t="s">
        <v>31</v>
      </c>
      <c r="C13" s="17" t="s">
        <v>32</v>
      </c>
      <c r="D13" s="17" t="s">
        <v>32</v>
      </c>
      <c r="E13" s="21" t="s">
        <v>14</v>
      </c>
      <c r="F13" s="21">
        <v>2</v>
      </c>
      <c r="G13" s="25"/>
      <c r="H13" s="24">
        <f t="shared" si="6"/>
        <v>0</v>
      </c>
      <c r="I13" s="22">
        <f t="shared" si="7"/>
        <v>0</v>
      </c>
      <c r="J13" s="23">
        <f t="shared" si="8"/>
        <v>0</v>
      </c>
    </row>
    <row r="14" spans="1:10" ht="18" customHeight="1" thickBot="1" x14ac:dyDescent="0.4">
      <c r="A14" s="77" t="s">
        <v>34</v>
      </c>
      <c r="B14" s="78"/>
      <c r="C14" s="78"/>
      <c r="D14" s="78"/>
      <c r="E14" s="78"/>
      <c r="F14" s="78"/>
      <c r="G14" s="78"/>
      <c r="H14" s="78"/>
      <c r="I14" s="78"/>
      <c r="J14" s="79"/>
    </row>
    <row r="15" spans="1:10" ht="76.5" customHeight="1" thickBot="1" x14ac:dyDescent="0.4">
      <c r="A15" s="7">
        <v>9</v>
      </c>
      <c r="B15" s="14" t="s">
        <v>35</v>
      </c>
      <c r="C15" s="17" t="s">
        <v>36</v>
      </c>
      <c r="D15" s="18" t="s">
        <v>37</v>
      </c>
      <c r="E15" s="21" t="s">
        <v>14</v>
      </c>
      <c r="F15" s="28">
        <v>1</v>
      </c>
      <c r="G15" s="29"/>
      <c r="H15" s="24">
        <f t="shared" ref="H15" si="9">F15*ROUND(G15,2)</f>
        <v>0</v>
      </c>
      <c r="I15" s="22">
        <f t="shared" ref="I15" si="10">ROUND(H15*0.23,2)</f>
        <v>0</v>
      </c>
      <c r="J15" s="23">
        <f t="shared" ref="J15" si="11">H15+I15</f>
        <v>0</v>
      </c>
    </row>
    <row r="16" spans="1:10" ht="76.5" customHeight="1" thickBot="1" x14ac:dyDescent="0.4">
      <c r="A16" s="10">
        <v>10</v>
      </c>
      <c r="B16" s="14" t="s">
        <v>38</v>
      </c>
      <c r="C16" s="17" t="s">
        <v>36</v>
      </c>
      <c r="D16" s="18" t="s">
        <v>37</v>
      </c>
      <c r="E16" s="21" t="s">
        <v>14</v>
      </c>
      <c r="F16" s="28">
        <v>1</v>
      </c>
      <c r="G16" s="30"/>
      <c r="H16" s="24">
        <f t="shared" ref="H16:H19" si="12">F16*ROUND(G16,2)</f>
        <v>0</v>
      </c>
      <c r="I16" s="22">
        <f t="shared" ref="I16:I19" si="13">ROUND(H16*0.23,2)</f>
        <v>0</v>
      </c>
      <c r="J16" s="23">
        <f t="shared" ref="J16:J19" si="14">H16+I16</f>
        <v>0</v>
      </c>
    </row>
    <row r="17" spans="1:10" ht="55" customHeight="1" thickBot="1" x14ac:dyDescent="0.4">
      <c r="A17" s="10">
        <v>11</v>
      </c>
      <c r="B17" s="14" t="s">
        <v>35</v>
      </c>
      <c r="C17" s="17" t="s">
        <v>39</v>
      </c>
      <c r="D17" s="17" t="s">
        <v>37</v>
      </c>
      <c r="E17" s="21" t="s">
        <v>14</v>
      </c>
      <c r="F17" s="28">
        <v>5</v>
      </c>
      <c r="G17" s="30"/>
      <c r="H17" s="24">
        <f t="shared" si="12"/>
        <v>0</v>
      </c>
      <c r="I17" s="22">
        <f t="shared" si="13"/>
        <v>0</v>
      </c>
      <c r="J17" s="23">
        <f t="shared" si="14"/>
        <v>0</v>
      </c>
    </row>
    <row r="18" spans="1:10" ht="55" customHeight="1" thickBot="1" x14ac:dyDescent="0.4">
      <c r="A18" s="10">
        <v>12</v>
      </c>
      <c r="B18" s="14" t="s">
        <v>40</v>
      </c>
      <c r="C18" s="17" t="s">
        <v>41</v>
      </c>
      <c r="D18" s="17" t="s">
        <v>41</v>
      </c>
      <c r="E18" s="21" t="s">
        <v>25</v>
      </c>
      <c r="F18" s="28">
        <v>16</v>
      </c>
      <c r="G18" s="30"/>
      <c r="H18" s="24">
        <f t="shared" si="12"/>
        <v>0</v>
      </c>
      <c r="I18" s="22">
        <f t="shared" si="13"/>
        <v>0</v>
      </c>
      <c r="J18" s="23">
        <f t="shared" si="14"/>
        <v>0</v>
      </c>
    </row>
    <row r="19" spans="1:10" ht="40" customHeight="1" thickBot="1" x14ac:dyDescent="0.4">
      <c r="A19" s="10">
        <v>13</v>
      </c>
      <c r="B19" s="15" t="s">
        <v>42</v>
      </c>
      <c r="C19" s="17" t="s">
        <v>43</v>
      </c>
      <c r="D19" s="17" t="s">
        <v>43</v>
      </c>
      <c r="E19" s="21" t="s">
        <v>14</v>
      </c>
      <c r="F19" s="28">
        <v>6</v>
      </c>
      <c r="G19" s="30"/>
      <c r="H19" s="24">
        <f t="shared" si="12"/>
        <v>0</v>
      </c>
      <c r="I19" s="22">
        <f t="shared" si="13"/>
        <v>0</v>
      </c>
      <c r="J19" s="23">
        <f t="shared" si="14"/>
        <v>0</v>
      </c>
    </row>
    <row r="20" spans="1:10" ht="18" customHeight="1" thickBot="1" x14ac:dyDescent="0.4">
      <c r="A20" s="91" t="s">
        <v>44</v>
      </c>
      <c r="B20" s="92"/>
      <c r="C20" s="92"/>
      <c r="D20" s="92"/>
      <c r="E20" s="92"/>
      <c r="F20" s="92"/>
      <c r="G20" s="92"/>
      <c r="H20" s="92"/>
      <c r="I20" s="92"/>
      <c r="J20" s="93"/>
    </row>
    <row r="21" spans="1:10" ht="89" customHeight="1" x14ac:dyDescent="0.35">
      <c r="A21" s="7">
        <v>14</v>
      </c>
      <c r="B21" s="14" t="s">
        <v>45</v>
      </c>
      <c r="C21" s="17" t="s">
        <v>46</v>
      </c>
      <c r="D21" s="18" t="s">
        <v>47</v>
      </c>
      <c r="E21" s="21" t="s">
        <v>14</v>
      </c>
      <c r="F21" s="28">
        <v>1</v>
      </c>
      <c r="G21" s="29"/>
      <c r="H21" s="40">
        <f t="shared" ref="H21" si="15">F21*ROUND(G21,2)</f>
        <v>0</v>
      </c>
      <c r="I21" s="22">
        <f t="shared" ref="I21" si="16">ROUND(H21*0.23,2)</f>
        <v>0</v>
      </c>
      <c r="J21" s="23">
        <f t="shared" ref="J21" si="17">H21+I21</f>
        <v>0</v>
      </c>
    </row>
    <row r="22" spans="1:10" ht="74" customHeight="1" x14ac:dyDescent="0.35">
      <c r="A22" s="10">
        <v>15</v>
      </c>
      <c r="B22" s="14" t="s">
        <v>48</v>
      </c>
      <c r="C22" s="17" t="s">
        <v>49</v>
      </c>
      <c r="D22" s="18" t="s">
        <v>49</v>
      </c>
      <c r="E22" s="21" t="s">
        <v>25</v>
      </c>
      <c r="F22" s="28">
        <v>2</v>
      </c>
      <c r="G22" s="30"/>
      <c r="H22" s="41">
        <f t="shared" ref="H22:H23" si="18">F22*ROUND(G22,2)</f>
        <v>0</v>
      </c>
      <c r="I22" s="42">
        <f t="shared" ref="I22:I23" si="19">ROUND(H22*0.23,2)</f>
        <v>0</v>
      </c>
      <c r="J22" s="43">
        <f t="shared" ref="J22:J23" si="20">H22+I22</f>
        <v>0</v>
      </c>
    </row>
    <row r="23" spans="1:10" ht="80.5" customHeight="1" thickBot="1" x14ac:dyDescent="0.4">
      <c r="A23" s="59">
        <v>16</v>
      </c>
      <c r="B23" s="60" t="s">
        <v>50</v>
      </c>
      <c r="C23" s="61" t="s">
        <v>51</v>
      </c>
      <c r="D23" s="62" t="s">
        <v>51</v>
      </c>
      <c r="E23" s="63" t="s">
        <v>14</v>
      </c>
      <c r="F23" s="64">
        <v>4</v>
      </c>
      <c r="G23" s="65"/>
      <c r="H23" s="66">
        <f t="shared" si="18"/>
        <v>0</v>
      </c>
      <c r="I23" s="67">
        <f t="shared" si="19"/>
        <v>0</v>
      </c>
      <c r="J23" s="68">
        <f t="shared" si="20"/>
        <v>0</v>
      </c>
    </row>
    <row r="24" spans="1:10" ht="33.5" customHeight="1" thickBot="1" x14ac:dyDescent="0.4">
      <c r="A24" s="91" t="s">
        <v>52</v>
      </c>
      <c r="B24" s="96"/>
      <c r="C24" s="96"/>
      <c r="D24" s="96"/>
      <c r="E24" s="96"/>
      <c r="F24" s="96"/>
      <c r="G24" s="96"/>
      <c r="H24" s="96"/>
      <c r="I24" s="96"/>
      <c r="J24" s="97"/>
    </row>
    <row r="25" spans="1:10" ht="55" customHeight="1" x14ac:dyDescent="0.35">
      <c r="A25" s="69">
        <v>17</v>
      </c>
      <c r="B25" s="70" t="s">
        <v>53</v>
      </c>
      <c r="C25" s="51" t="s">
        <v>54</v>
      </c>
      <c r="D25" s="51" t="s">
        <v>54</v>
      </c>
      <c r="E25" s="52" t="s">
        <v>14</v>
      </c>
      <c r="F25" s="71">
        <v>2</v>
      </c>
      <c r="G25" s="72"/>
      <c r="H25" s="73">
        <f>F25*ROUND(G25,2)</f>
        <v>0</v>
      </c>
      <c r="I25" s="55">
        <f>ROUND(H25*0.23,2)</f>
        <v>0</v>
      </c>
      <c r="J25" s="56">
        <f>H25+I25</f>
        <v>0</v>
      </c>
    </row>
    <row r="26" spans="1:10" ht="29.25" customHeight="1" thickBot="1" x14ac:dyDescent="0.4">
      <c r="A26" s="44"/>
      <c r="B26" s="45"/>
      <c r="C26" s="44"/>
      <c r="D26" s="44"/>
      <c r="E26" s="44"/>
      <c r="F26" s="44"/>
      <c r="G26" s="32" t="s">
        <v>10</v>
      </c>
      <c r="H26" s="46">
        <f>SUM(H5:H25)</f>
        <v>0</v>
      </c>
      <c r="I26" s="47">
        <f>SUM(I5:I25)</f>
        <v>0</v>
      </c>
      <c r="J26" s="48">
        <f>SUM(J5:J25)</f>
        <v>0</v>
      </c>
    </row>
    <row r="27" spans="1:10" ht="26" customHeight="1" x14ac:dyDescent="0.35">
      <c r="A27" s="95" t="s">
        <v>11</v>
      </c>
      <c r="B27" s="95"/>
      <c r="C27" s="31"/>
      <c r="D27" s="31"/>
      <c r="E27" s="31"/>
      <c r="F27" s="31"/>
      <c r="G27" s="33"/>
      <c r="H27" s="33"/>
      <c r="I27" s="33"/>
      <c r="J27" s="33"/>
    </row>
    <row r="28" spans="1:10" ht="29.25" customHeight="1" x14ac:dyDescent="0.3">
      <c r="A28" s="81" t="s">
        <v>12</v>
      </c>
      <c r="B28" s="81"/>
      <c r="C28" s="81"/>
      <c r="D28" s="81"/>
      <c r="E28" s="81"/>
      <c r="F28" s="81"/>
      <c r="G28" s="81"/>
      <c r="H28" s="81"/>
      <c r="I28" s="81"/>
      <c r="J28" s="81"/>
    </row>
    <row r="29" spans="1:10" ht="13" customHeight="1" x14ac:dyDescent="0.35">
      <c r="A29" s="94"/>
      <c r="B29" s="94"/>
      <c r="C29" s="94"/>
      <c r="D29" s="94"/>
      <c r="E29" s="94"/>
      <c r="F29" s="94"/>
      <c r="G29" s="94"/>
      <c r="H29" s="94"/>
      <c r="I29" s="94"/>
      <c r="J29" s="94"/>
    </row>
    <row r="30" spans="1:10" ht="27.75" customHeight="1" x14ac:dyDescent="0.3">
      <c r="A30" s="81" t="s">
        <v>13</v>
      </c>
      <c r="B30" s="81"/>
      <c r="C30" s="81"/>
      <c r="D30" s="81"/>
      <c r="E30" s="81"/>
      <c r="F30" s="81"/>
      <c r="G30" s="81"/>
      <c r="H30" s="81"/>
      <c r="I30" s="81"/>
      <c r="J30" s="81"/>
    </row>
    <row r="31" spans="1:10" ht="12.75" customHeight="1" x14ac:dyDescent="0.35">
      <c r="A31" s="80"/>
      <c r="B31" s="80"/>
      <c r="C31" s="80"/>
      <c r="D31" s="80"/>
      <c r="E31" s="80"/>
      <c r="F31" s="80"/>
    </row>
  </sheetData>
  <mergeCells count="12">
    <mergeCell ref="A1:J1"/>
    <mergeCell ref="A14:J14"/>
    <mergeCell ref="A31:F31"/>
    <mergeCell ref="A28:J28"/>
    <mergeCell ref="A4:J4"/>
    <mergeCell ref="A2:J2"/>
    <mergeCell ref="A30:J30"/>
    <mergeCell ref="A10:J10"/>
    <mergeCell ref="A20:J20"/>
    <mergeCell ref="A29:J29"/>
    <mergeCell ref="A27:B27"/>
    <mergeCell ref="A24:J24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2025_0104_P_P</vt:lpstr>
      <vt:lpstr>'2025_0104_P_P'!Obszar_wydruku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2025-11-27T11:17:28Z</dcterms:modified>
</cp:coreProperties>
</file>